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" yWindow="615" windowWidth="16515" windowHeight="7575" tabRatio="757"/>
  </bookViews>
  <sheets>
    <sheet name="BTH1" sheetId="1" r:id="rId1"/>
  </sheets>
  <calcPr calcId="145621" iterateDelta="1E-4"/>
</workbook>
</file>

<file path=xl/calcChain.xml><?xml version="1.0" encoding="utf-8"?>
<calcChain xmlns="http://schemas.openxmlformats.org/spreadsheetml/2006/main">
  <c r="D39" i="1" l="1"/>
  <c r="AE38" i="1"/>
  <c r="AC38" i="1"/>
  <c r="AF38" i="1"/>
  <c r="AB38" i="1"/>
  <c r="X38" i="1"/>
  <c r="AA38" i="1"/>
  <c r="Z38" i="1"/>
  <c r="Y38" i="1"/>
  <c r="W38" i="1"/>
  <c r="V38" i="1"/>
  <c r="Q38" i="1"/>
  <c r="U38" i="1"/>
  <c r="T38" i="1"/>
  <c r="R38" i="1"/>
  <c r="S38" i="1"/>
  <c r="AD38" i="1" l="1"/>
  <c r="G39" i="1"/>
  <c r="M39" i="1" l="1"/>
  <c r="P39" i="1" l="1"/>
  <c r="O39" i="1"/>
  <c r="N39" i="1"/>
  <c r="L39" i="1"/>
  <c r="K39" i="1"/>
  <c r="J39" i="1"/>
  <c r="I39" i="1"/>
  <c r="H39" i="1"/>
  <c r="F39" i="1"/>
  <c r="E39" i="1"/>
  <c r="C39" i="1"/>
  <c r="B39" i="1"/>
  <c r="A39" i="1"/>
</calcChain>
</file>

<file path=xl/sharedStrings.xml><?xml version="1.0" encoding="utf-8"?>
<sst xmlns="http://schemas.openxmlformats.org/spreadsheetml/2006/main" count="82" uniqueCount="71">
  <si>
    <t>Surface (Ha)</t>
  </si>
  <si>
    <t>Assolement</t>
  </si>
  <si>
    <t>Date de semis</t>
  </si>
  <si>
    <t>Traitements/an</t>
  </si>
  <si>
    <t>nb traitements</t>
  </si>
  <si>
    <t>insecticides</t>
  </si>
  <si>
    <t>herbicides</t>
  </si>
  <si>
    <t>fongicides</t>
  </si>
  <si>
    <t>molluscicides</t>
  </si>
  <si>
    <t>autres</t>
  </si>
  <si>
    <t>Fertilisation / an</t>
  </si>
  <si>
    <t>nb passages</t>
  </si>
  <si>
    <t>minérale</t>
  </si>
  <si>
    <t>organique</t>
  </si>
  <si>
    <t>Travail du sol</t>
  </si>
  <si>
    <t>Nom</t>
  </si>
  <si>
    <t>Code postal</t>
  </si>
  <si>
    <t xml:space="preserve">Exploitation </t>
  </si>
  <si>
    <t>GESTION</t>
  </si>
  <si>
    <t>Géolocalisation</t>
  </si>
  <si>
    <t>Latitude</t>
  </si>
  <si>
    <t>Longitude</t>
  </si>
  <si>
    <t>HABITAT/PAYSAGE</t>
  </si>
  <si>
    <t>Bordure de la parcelle</t>
  </si>
  <si>
    <t>Aménagement 1</t>
  </si>
  <si>
    <t>Aménagement 2</t>
  </si>
  <si>
    <t>Milieu limitrophe</t>
  </si>
  <si>
    <t>Texture du sol (dominance)</t>
  </si>
  <si>
    <t>Environnement</t>
  </si>
  <si>
    <t>(échelle de la petite région agricole)</t>
  </si>
  <si>
    <r>
      <rPr>
        <sz val="10"/>
        <color theme="1"/>
        <rFont val="Calibri"/>
        <family val="2"/>
        <scheme val="minor"/>
      </rPr>
      <t>Autre</t>
    </r>
    <r>
      <rPr>
        <sz val="11"/>
        <color theme="1"/>
        <rFont val="Calibri"/>
        <family val="2"/>
        <scheme val="minor"/>
      </rPr>
      <t xml:space="preserve"> =</t>
    </r>
  </si>
  <si>
    <t>Conduite de la parcelle</t>
  </si>
  <si>
    <t>Pot barber</t>
  </si>
  <si>
    <t>Planche à invertébré</t>
  </si>
  <si>
    <t>Cuvette jaune</t>
  </si>
  <si>
    <t>Piège cornet</t>
  </si>
  <si>
    <t>Tente malaise</t>
  </si>
  <si>
    <t>Protocoles mis en place</t>
  </si>
  <si>
    <t>Observation visuelle Quadrats</t>
  </si>
  <si>
    <t>Observation visuelle BSV</t>
  </si>
  <si>
    <t>Aménagement de référence</t>
  </si>
  <si>
    <t>Exploitation_code_postal</t>
  </si>
  <si>
    <t>Exploitation_nom</t>
  </si>
  <si>
    <t>Surface</t>
  </si>
  <si>
    <t>Insecticide</t>
  </si>
  <si>
    <t>Herbicide</t>
  </si>
  <si>
    <t>Fongicide</t>
  </si>
  <si>
    <t>Molluscicide</t>
  </si>
  <si>
    <t>Autre</t>
  </si>
  <si>
    <t>Traitement</t>
  </si>
  <si>
    <t>Annee_conversion</t>
  </si>
  <si>
    <t>Conduite_de_la_parcelle</t>
  </si>
  <si>
    <t>Fertilisation_du_sol</t>
  </si>
  <si>
    <t>Travail_du_sol</t>
  </si>
  <si>
    <t>Milieu_limitrophe_amenagement1</t>
  </si>
  <si>
    <t>Bordure_amenagement2</t>
  </si>
  <si>
    <t>Bordure_amenagement1</t>
  </si>
  <si>
    <t>Milieu_limitrophe_amenagement2</t>
  </si>
  <si>
    <t>Texture_du_sol</t>
  </si>
  <si>
    <t>Planche_a_invertebre</t>
  </si>
  <si>
    <t>Observation_quadrats_simplifie</t>
  </si>
  <si>
    <t>Observation_bsv</t>
  </si>
  <si>
    <t>Piege_cornet</t>
  </si>
  <si>
    <t>Tente_malaise</t>
  </si>
  <si>
    <t>Cuvette_jaune_simplifie</t>
  </si>
  <si>
    <t>Emplacement</t>
  </si>
  <si>
    <t>Protocole_mis_en_place</t>
  </si>
  <si>
    <t>Automatisation de saisie NE RIEN INSCRIRE</t>
  </si>
  <si>
    <t>Pot_barber</t>
  </si>
  <si>
    <t>Paysage</t>
  </si>
  <si>
    <t>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</si>
</sst>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2" borderId="7" xfId="0" applyFont="1" applyFill="1" applyBorder="1" applyAlignment="1" applyProtection="1">
      <alignment horizontal="left"/>
      <protection locked="0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/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9" fillId="0" borderId="0" xfId="0" applyFont="1"/>
    <xf numFmtId="0" fontId="0" fillId="0" borderId="1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9" fillId="0" borderId="5" xfId="0" applyFont="1" applyBorder="1"/>
    <xf numFmtId="0" fontId="10" fillId="0" borderId="4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/>
    <xf numFmtId="0" fontId="0" fillId="0" borderId="5" xfId="0" applyFont="1" applyBorder="1"/>
    <xf numFmtId="0" fontId="0" fillId="2" borderId="14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4" xfId="0" applyFont="1" applyBorder="1"/>
    <xf numFmtId="0" fontId="0" fillId="2" borderId="15" xfId="0" applyFont="1" applyFill="1" applyBorder="1" applyAlignment="1" applyProtection="1">
      <alignment horizontal="center"/>
      <protection locked="0"/>
    </xf>
    <xf numFmtId="0" fontId="9" fillId="0" borderId="11" xfId="0" applyFont="1" applyBorder="1"/>
    <xf numFmtId="0" fontId="9" fillId="2" borderId="1" xfId="0" applyFont="1" applyFill="1" applyBorder="1" applyProtection="1">
      <protection locked="0"/>
    </xf>
    <xf numFmtId="0" fontId="0" fillId="2" borderId="7" xfId="0" applyFont="1" applyFill="1" applyBorder="1"/>
    <xf numFmtId="0" fontId="0" fillId="0" borderId="8" xfId="0" applyFont="1" applyBorder="1"/>
    <xf numFmtId="0" fontId="9" fillId="2" borderId="9" xfId="0" applyFont="1" applyFill="1" applyBorder="1" applyProtection="1">
      <protection locked="0"/>
    </xf>
    <xf numFmtId="0" fontId="0" fillId="0" borderId="10" xfId="0" applyFont="1" applyFill="1" applyBorder="1"/>
    <xf numFmtId="0" fontId="12" fillId="3" borderId="12" xfId="0" applyFont="1" applyFill="1" applyBorder="1" applyAlignment="1" applyProtection="1">
      <alignment horizontal="center"/>
      <protection locked="0"/>
    </xf>
    <xf numFmtId="0" fontId="12" fillId="3" borderId="12" xfId="0" applyFont="1" applyFill="1" applyBorder="1" applyAlignment="1">
      <alignment horizontal="center"/>
    </xf>
    <xf numFmtId="0" fontId="11" fillId="4" borderId="17" xfId="0" applyFont="1" applyFill="1" applyBorder="1" applyAlignment="1" applyProtection="1">
      <alignment horizontal="center"/>
      <protection locked="0"/>
    </xf>
    <xf numFmtId="0" fontId="11" fillId="4" borderId="20" xfId="0" applyFont="1" applyFill="1" applyBorder="1" applyAlignment="1" applyProtection="1">
      <alignment horizontal="center"/>
      <protection locked="0"/>
    </xf>
    <xf numFmtId="0" fontId="11" fillId="4" borderId="2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/>
    <xf numFmtId="0" fontId="0" fillId="2" borderId="24" xfId="0" applyFont="1" applyFill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right"/>
    </xf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4" xfId="0" applyFont="1" applyFill="1" applyBorder="1"/>
    <xf numFmtId="0" fontId="9" fillId="2" borderId="7" xfId="0" applyFont="1" applyFill="1" applyBorder="1" applyProtection="1">
      <protection locked="0"/>
    </xf>
    <xf numFmtId="0" fontId="0" fillId="0" borderId="0" xfId="0" applyFont="1" applyFill="1" applyBorder="1"/>
    <xf numFmtId="0" fontId="0" fillId="0" borderId="5" xfId="0" applyFont="1" applyFill="1" applyBorder="1"/>
    <xf numFmtId="0" fontId="10" fillId="0" borderId="8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 applyProtection="1">
      <alignment horizontal="center"/>
      <protection locked="0"/>
    </xf>
    <xf numFmtId="0" fontId="0" fillId="5" borderId="1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7" xfId="0" applyFont="1" applyFill="1" applyBorder="1"/>
    <xf numFmtId="0" fontId="7" fillId="5" borderId="9" xfId="0" applyFont="1" applyFill="1" applyBorder="1"/>
    <xf numFmtId="0" fontId="7" fillId="5" borderId="9" xfId="0" applyFont="1" applyFill="1" applyBorder="1" applyAlignment="1" applyProtection="1">
      <alignment horizontal="center"/>
      <protection locked="0"/>
    </xf>
    <xf numFmtId="0" fontId="0" fillId="5" borderId="9" xfId="0" applyFont="1" applyFill="1" applyBorder="1"/>
    <xf numFmtId="0" fontId="0" fillId="5" borderId="25" xfId="0" applyFont="1" applyFill="1" applyBorder="1"/>
    <xf numFmtId="0" fontId="8" fillId="6" borderId="20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27" xfId="0" applyFont="1" applyBorder="1"/>
    <xf numFmtId="0" fontId="0" fillId="0" borderId="10" xfId="0" applyFont="1" applyBorder="1"/>
    <xf numFmtId="14" fontId="0" fillId="0" borderId="0" xfId="0" applyNumberFormat="1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vertical="center"/>
    </xf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28" xfId="0" applyFont="1" applyBorder="1" applyAlignment="1"/>
    <xf numFmtId="0" fontId="4" fillId="0" borderId="29" xfId="0" applyFont="1" applyBorder="1" applyAlignment="1">
      <alignment vertical="center"/>
    </xf>
    <xf numFmtId="0" fontId="14" fillId="0" borderId="12" xfId="0" applyFont="1" applyBorder="1"/>
    <xf numFmtId="0" fontId="0" fillId="0" borderId="12" xfId="0" applyFont="1" applyBorder="1"/>
    <xf numFmtId="3" fontId="0" fillId="2" borderId="1" xfId="0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14" fontId="0" fillId="2" borderId="16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2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42" lockText="1" noThreeD="1"/>
</file>

<file path=xl/ctrlProps/ctrlProp2.xml><?xml version="1.0" encoding="utf-8"?>
<formControlPr xmlns="http://schemas.microsoft.com/office/spreadsheetml/2009/9/main" objectType="CheckBox" fmlaLink="$M$41" lockText="1" noThreeD="1"/>
</file>

<file path=xl/ctrlProps/ctrlProp3.xml><?xml version="1.0" encoding="utf-8"?>
<formControlPr xmlns="http://schemas.microsoft.com/office/spreadsheetml/2009/9/main" objectType="CheckBox" fmlaLink="$M$40" lockText="1" noThreeD="1"/>
</file>

<file path=xl/ctrlProps/ctrlProp4.xml><?xml version="1.0" encoding="utf-8"?>
<formControlPr xmlns="http://schemas.microsoft.com/office/spreadsheetml/2009/9/main" objectType="CheckBox" fmlaLink="Q41" lockText="1" noThreeD="1"/>
</file>

<file path=xl/ctrlProps/ctrlProp5.xml><?xml version="1.0" encoding="utf-8"?>
<formControlPr xmlns="http://schemas.microsoft.com/office/spreadsheetml/2009/9/main" objectType="CheckBox" fmlaLink="Q40" lockText="1" noThreeD="1"/>
</file>

<file path=xl/ctrlProps/ctrlProp6.xml><?xml version="1.0" encoding="utf-8"?>
<formControlPr xmlns="http://schemas.microsoft.com/office/spreadsheetml/2009/9/main" objectType="CheckBox" fmlaLink="Q39" lockText="1" noThreeD="1"/>
</file>

<file path=xl/ctrlProps/ctrlProp7.xml><?xml version="1.0" encoding="utf-8"?>
<formControlPr xmlns="http://schemas.microsoft.com/office/spreadsheetml/2009/9/main" objectType="CheckBox" fmlaLink="R40" lockText="1" noThreeD="1"/>
</file>

<file path=xl/ctrlProps/ctrlProp8.xml><?xml version="1.0" encoding="utf-8"?>
<formControlPr xmlns="http://schemas.microsoft.com/office/spreadsheetml/2009/9/main" objectType="CheckBox" fmlaLink="R41" lockText="1" noThreeD="1"/>
</file>

<file path=xl/ctrlProps/ctrlProp9.xml><?xml version="1.0" encoding="utf-8"?>
<formControlPr xmlns="http://schemas.microsoft.com/office/spreadsheetml/2009/9/main" objectType="CheckBox" fmlaLink="R43" lockText="1" noThreeD="1"/>
</file>

<file path=xl/ctrlProps/ctrlProp10.xml><?xml version="1.0" encoding="utf-8"?>
<formControlPr xmlns="http://schemas.microsoft.com/office/spreadsheetml/2009/9/main" objectType="CheckBox" fmlaLink="R44" lockText="1" noThreeD="1"/>
</file>

<file path=xl/ctrlProps/ctrlProp11.xml><?xml version="1.0" encoding="utf-8"?>
<formControlPr xmlns="http://schemas.microsoft.com/office/spreadsheetml/2009/9/main" objectType="CheckBox" fmlaLink="R42" lockText="1" noThreeD="1"/>
</file>

<file path=xl/ctrlProps/ctrlProp12.xml><?xml version="1.0" encoding="utf-8"?>
<formControlPr xmlns="http://schemas.microsoft.com/office/spreadsheetml/2009/9/main" objectType="CheckBox" fmlaLink="S40" lockText="1" noThreeD="1"/>
</file>

<file path=xl/ctrlProps/ctrlProp13.xml><?xml version="1.0" encoding="utf-8"?>
<formControlPr xmlns="http://schemas.microsoft.com/office/spreadsheetml/2009/9/main" objectType="CheckBox" fmlaLink="S41" lockText="1" noThreeD="1"/>
</file>

<file path=xl/ctrlProps/ctrlProp14.xml><?xml version="1.0" encoding="utf-8"?>
<formControlPr xmlns="http://schemas.microsoft.com/office/spreadsheetml/2009/9/main" objectType="CheckBox" fmlaLink="S43" lockText="1" noThreeD="1"/>
</file>

<file path=xl/ctrlProps/ctrlProp15.xml><?xml version="1.0" encoding="utf-8"?>
<formControlPr xmlns="http://schemas.microsoft.com/office/spreadsheetml/2009/9/main" objectType="CheckBox" fmlaLink="S42" lockText="1" noThreeD="1"/>
</file>

<file path=xl/ctrlProps/ctrlProp16.xml><?xml version="1.0" encoding="utf-8"?>
<formControlPr xmlns="http://schemas.microsoft.com/office/spreadsheetml/2009/9/main" objectType="CheckBox" fmlaLink="T41" lockText="1" noThreeD="1"/>
</file>

<file path=xl/ctrlProps/ctrlProp17.xml><?xml version="1.0" encoding="utf-8"?>
<formControlPr xmlns="http://schemas.microsoft.com/office/spreadsheetml/2009/9/main" objectType="CheckBox" fmlaLink="T40" lockText="1" noThreeD="1"/>
</file>

<file path=xl/ctrlProps/ctrlProp18.xml><?xml version="1.0" encoding="utf-8"?>
<formControlPr xmlns="http://schemas.microsoft.com/office/spreadsheetml/2009/9/main" objectType="CheckBox" fmlaLink="T42" lockText="1" noThreeD="1"/>
</file>

<file path=xl/ctrlProps/ctrlProp19.xml><?xml version="1.0" encoding="utf-8"?>
<formControlPr xmlns="http://schemas.microsoft.com/office/spreadsheetml/2009/9/main" objectType="CheckBox" fmlaLink="T43" lockText="1" noThreeD="1"/>
</file>

<file path=xl/ctrlProps/ctrlProp20.xml><?xml version="1.0" encoding="utf-8"?>
<formControlPr xmlns="http://schemas.microsoft.com/office/spreadsheetml/2009/9/main" objectType="CheckBox" fmlaLink="T39" lockText="1" noThreeD="1"/>
</file>

<file path=xl/ctrlProps/ctrlProp21.xml><?xml version="1.0" encoding="utf-8"?>
<formControlPr xmlns="http://schemas.microsoft.com/office/spreadsheetml/2009/9/main" objectType="CheckBox" fmlaLink="T44" lockText="1" noThreeD="1"/>
</file>

<file path=xl/ctrlProps/ctrlProp22.xml><?xml version="1.0" encoding="utf-8"?>
<formControlPr xmlns="http://schemas.microsoft.com/office/spreadsheetml/2009/9/main" objectType="CheckBox" fmlaLink="U41" lockText="1" noThreeD="1"/>
</file>

<file path=xl/ctrlProps/ctrlProp23.xml><?xml version="1.0" encoding="utf-8"?>
<formControlPr xmlns="http://schemas.microsoft.com/office/spreadsheetml/2009/9/main" objectType="CheckBox" fmlaLink="U40" lockText="1" noThreeD="1"/>
</file>

<file path=xl/ctrlProps/ctrlProp24.xml><?xml version="1.0" encoding="utf-8"?>
<formControlPr xmlns="http://schemas.microsoft.com/office/spreadsheetml/2009/9/main" objectType="CheckBox" fmlaLink="U42" lockText="1" noThreeD="1"/>
</file>

<file path=xl/ctrlProps/ctrlProp25.xml><?xml version="1.0" encoding="utf-8"?>
<formControlPr xmlns="http://schemas.microsoft.com/office/spreadsheetml/2009/9/main" objectType="CheckBox" fmlaLink="U43" lockText="1" noThreeD="1"/>
</file>

<file path=xl/ctrlProps/ctrlProp26.xml><?xml version="1.0" encoding="utf-8"?>
<formControlPr xmlns="http://schemas.microsoft.com/office/spreadsheetml/2009/9/main" objectType="CheckBox" fmlaLink="U39" lockText="1" noThreeD="1"/>
</file>

<file path=xl/ctrlProps/ctrlProp27.xml><?xml version="1.0" encoding="utf-8"?>
<formControlPr xmlns="http://schemas.microsoft.com/office/spreadsheetml/2009/9/main" objectType="CheckBox" checked="Checked" fmlaLink="U44" lockText="1" noThreeD="1"/>
</file>

<file path=xl/ctrlProps/ctrlProp28.xml><?xml version="1.0" encoding="utf-8"?>
<formControlPr xmlns="http://schemas.microsoft.com/office/spreadsheetml/2009/9/main" objectType="CheckBox" fmlaLink="R39" lockText="1" noThreeD="1"/>
</file>

<file path=xl/ctrlProps/ctrlProp29.xml><?xml version="1.0" encoding="utf-8"?>
<formControlPr xmlns="http://schemas.microsoft.com/office/spreadsheetml/2009/9/main" objectType="CheckBox" fmlaLink="S39" lockText="1" noThreeD="1"/>
</file>

<file path=xl/ctrlProps/ctrlProp30.xml><?xml version="1.0" encoding="utf-8"?>
<formControlPr xmlns="http://schemas.microsoft.com/office/spreadsheetml/2009/9/main" objectType="CheckBox" fmlaLink="R45" lockText="1" noThreeD="1"/>
</file>

<file path=xl/ctrlProps/ctrlProp31.xml><?xml version="1.0" encoding="utf-8"?>
<formControlPr xmlns="http://schemas.microsoft.com/office/spreadsheetml/2009/9/main" objectType="CheckBox" checked="Checked" fmlaLink="S45" lockText="1" noThreeD="1"/>
</file>

<file path=xl/ctrlProps/ctrlProp32.xml><?xml version="1.0" encoding="utf-8"?>
<formControlPr xmlns="http://schemas.microsoft.com/office/spreadsheetml/2009/9/main" objectType="CheckBox" fmlaLink="V41" lockText="1" noThreeD="1"/>
</file>

<file path=xl/ctrlProps/ctrlProp33.xml><?xml version="1.0" encoding="utf-8"?>
<formControlPr xmlns="http://schemas.microsoft.com/office/spreadsheetml/2009/9/main" objectType="CheckBox" fmlaLink="V40" lockText="1" noThreeD="1"/>
</file>

<file path=xl/ctrlProps/ctrlProp34.xml><?xml version="1.0" encoding="utf-8"?>
<formControlPr xmlns="http://schemas.microsoft.com/office/spreadsheetml/2009/9/main" objectType="CheckBox" fmlaLink="V39" lockText="1" noThreeD="1"/>
</file>

<file path=xl/ctrlProps/ctrlProp35.xml><?xml version="1.0" encoding="utf-8"?>
<formControlPr xmlns="http://schemas.microsoft.com/office/spreadsheetml/2009/9/main" objectType="CheckBox" fmlaLink="W39" lockText="1" noThreeD="1"/>
</file>

<file path=xl/ctrlProps/ctrlProp36.xml><?xml version="1.0" encoding="utf-8"?>
<formControlPr xmlns="http://schemas.microsoft.com/office/spreadsheetml/2009/9/main" objectType="CheckBox" fmlaLink="W40" lockText="1" noThreeD="1"/>
</file>

<file path=xl/ctrlProps/ctrlProp37.xml><?xml version="1.0" encoding="utf-8"?>
<formControlPr xmlns="http://schemas.microsoft.com/office/spreadsheetml/2009/9/main" objectType="CheckBox" checked="Checked" fmlaLink="AD39" lockText="1" noThreeD="1"/>
</file>

<file path=xl/ctrlProps/ctrlProp38.xml><?xml version="1.0" encoding="utf-8"?>
<formControlPr xmlns="http://schemas.microsoft.com/office/spreadsheetml/2009/9/main" objectType="CheckBox" fmlaLink="AD40" lockText="1" noThreeD="1"/>
</file>

<file path=xl/ctrlProps/ctrlProp39.xml><?xml version="1.0" encoding="utf-8"?>
<formControlPr xmlns="http://schemas.microsoft.com/office/spreadsheetml/2009/9/main" objectType="CheckBox" fmlaLink="AF39" lockText="1" noThreeD="1"/>
</file>

<file path=xl/ctrlProps/ctrlProp40.xml><?xml version="1.0" encoding="utf-8"?>
<formControlPr xmlns="http://schemas.microsoft.com/office/spreadsheetml/2009/9/main" objectType="CheckBox" fmlaLink="AF40" lockText="1" noThreeD="1"/>
</file>

<file path=xl/ctrlProps/ctrlProp41.xml><?xml version="1.0" encoding="utf-8"?>
<formControlPr xmlns="http://schemas.microsoft.com/office/spreadsheetml/2009/9/main" objectType="CheckBox" fmlaLink="S44" lockText="1" noThreeD="1"/>
</file>

<file path=xl/ctrlProps/ctrlProp42.xml><?xml version="1.0" encoding="utf-8"?>
<formControlPr xmlns="http://schemas.microsoft.com/office/spreadsheetml/2009/9/main" objectType="CheckBox" fmlaLink="AA39" lockText="1" noThreeD="1"/>
</file>

<file path=xl/ctrlProps/ctrlProp43.xml><?xml version="1.0" encoding="utf-8"?>
<formControlPr xmlns="http://schemas.microsoft.com/office/spreadsheetml/2009/9/main" objectType="CheckBox" fmlaLink="AA40" lockText="1" noThreeD="1"/>
</file>

<file path=xl/ctrlProps/ctrlProp44.xml><?xml version="1.0" encoding="utf-8"?>
<formControlPr xmlns="http://schemas.microsoft.com/office/spreadsheetml/2009/9/main" objectType="CheckBox" fmlaLink="Z39" lockText="1" noThreeD="1"/>
</file>

<file path=xl/ctrlProps/ctrlProp45.xml><?xml version="1.0" encoding="utf-8"?>
<formControlPr xmlns="http://schemas.microsoft.com/office/spreadsheetml/2009/9/main" objectType="CheckBox" fmlaLink="Z40" lockText="1" noThreeD="1"/>
</file>

<file path=xl/ctrlProps/ctrlProp46.xml><?xml version="1.0" encoding="utf-8"?>
<formControlPr xmlns="http://schemas.microsoft.com/office/spreadsheetml/2009/9/main" objectType="CheckBox" fmlaLink="AB39" lockText="1" noThreeD="1"/>
</file>

<file path=xl/ctrlProps/ctrlProp47.xml><?xml version="1.0" encoding="utf-8"?>
<formControlPr xmlns="http://schemas.microsoft.com/office/spreadsheetml/2009/9/main" objectType="CheckBox" fmlaLink="AB40" lockText="1" noThreeD="1"/>
</file>

<file path=xl/ctrlProps/ctrlProp48.xml><?xml version="1.0" encoding="utf-8"?>
<formControlPr xmlns="http://schemas.microsoft.com/office/spreadsheetml/2009/9/main" objectType="CheckBox" fmlaLink="AC39" lockText="1" noThreeD="1"/>
</file>

<file path=xl/ctrlProps/ctrlProp49.xml><?xml version="1.0" encoding="utf-8"?>
<formControlPr xmlns="http://schemas.microsoft.com/office/spreadsheetml/2009/9/main" objectType="CheckBox" fmlaLink="AC40" lockText="1" noThreeD="1"/>
</file>

<file path=xl/ctrlProps/ctrlProp50.xml><?xml version="1.0" encoding="utf-8"?>
<formControlPr xmlns="http://schemas.microsoft.com/office/spreadsheetml/2009/9/main" objectType="CheckBox" fmlaLink="AE39" lockText="1" noThreeD="1"/>
</file>

<file path=xl/ctrlProps/ctrlProp51.xml><?xml version="1.0" encoding="utf-8"?>
<formControlPr xmlns="http://schemas.microsoft.com/office/spreadsheetml/2009/9/main" objectType="CheckBox" fmlaLink="AE40" lockText="1" noThreeD="1"/>
</file>

<file path=xl/ctrlProps/ctrlProp52.xml><?xml version="1.0" encoding="utf-8"?>
<formControlPr xmlns="http://schemas.microsoft.com/office/spreadsheetml/2009/9/main" objectType="CheckBox" fmlaLink="Y39" lockText="1" noThreeD="1"/>
</file>

<file path=xl/ctrlProps/ctrlProp53.xml><?xml version="1.0" encoding="utf-8"?>
<formControlPr xmlns="http://schemas.microsoft.com/office/spreadsheetml/2009/9/main" objectType="CheckBox" fmlaLink="Y40" lockText="1" noThreeD="1"/>
</file>

<file path=xl/ctrlProps/ctrlProp54.xml><?xml version="1.0" encoding="utf-8"?>
<formControlPr xmlns="http://schemas.microsoft.com/office/spreadsheetml/2009/9/main" objectType="CheckBox" fmlaLink="X39" lockText="1" noThreeD="1"/>
</file>

<file path=xl/ctrlProps/ctrlProp55.xml><?xml version="1.0" encoding="utf-8"?>
<formControlPr xmlns="http://schemas.microsoft.com/office/spreadsheetml/2009/9/main" objectType="CheckBox" fmlaLink="$X$4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133350</xdr:rowOff>
        </xdr:from>
        <xdr:to>
          <xdr:col>1</xdr:col>
          <xdr:colOff>762000</xdr:colOff>
          <xdr:row>22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 =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142875</xdr:rowOff>
        </xdr:from>
        <xdr:to>
          <xdr:col>2</xdr:col>
          <xdr:colOff>133350</xdr:colOff>
          <xdr:row>21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biologique  année conv =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133350</xdr:rowOff>
        </xdr:from>
        <xdr:to>
          <xdr:col>1</xdr:col>
          <xdr:colOff>828675</xdr:colOff>
          <xdr:row>20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conventionnelle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123825</xdr:rowOff>
        </xdr:from>
        <xdr:to>
          <xdr:col>1</xdr:col>
          <xdr:colOff>828675</xdr:colOff>
          <xdr:row>30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semis-direct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142875</xdr:rowOff>
        </xdr:from>
        <xdr:to>
          <xdr:col>2</xdr:col>
          <xdr:colOff>180975</xdr:colOff>
          <xdr:row>29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travail superficiel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133350</xdr:rowOff>
        </xdr:from>
        <xdr:to>
          <xdr:col>1</xdr:col>
          <xdr:colOff>885825</xdr:colOff>
          <xdr:row>28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labour profond (charrue)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104775</xdr:rowOff>
        </xdr:from>
        <xdr:to>
          <xdr:col>5</xdr:col>
          <xdr:colOff>762000</xdr:colOff>
          <xdr:row>11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lisière de bois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133350</xdr:rowOff>
        </xdr:from>
        <xdr:to>
          <xdr:col>5</xdr:col>
          <xdr:colOff>762000</xdr:colOff>
          <xdr:row>12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123825</xdr:rowOff>
        </xdr:from>
        <xdr:to>
          <xdr:col>5</xdr:col>
          <xdr:colOff>762000</xdr:colOff>
          <xdr:row>13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bande enherbée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95250</xdr:rowOff>
        </xdr:from>
        <xdr:to>
          <xdr:col>5</xdr:col>
          <xdr:colOff>1066800</xdr:colOff>
          <xdr:row>15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fossé ou cours d'eau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123825</xdr:rowOff>
        </xdr:from>
        <xdr:to>
          <xdr:col>5</xdr:col>
          <xdr:colOff>1333500</xdr:colOff>
          <xdr:row>16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aucune bordure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123825</xdr:rowOff>
        </xdr:from>
        <xdr:to>
          <xdr:col>5</xdr:col>
          <xdr:colOff>762000</xdr:colOff>
          <xdr:row>14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bord de route ou chemin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104775</xdr:rowOff>
        </xdr:from>
        <xdr:to>
          <xdr:col>6</xdr:col>
          <xdr:colOff>762000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lisière de bois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133350</xdr:rowOff>
        </xdr:from>
        <xdr:to>
          <xdr:col>6</xdr:col>
          <xdr:colOff>762000</xdr:colOff>
          <xdr:row>12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123825</xdr:rowOff>
        </xdr:from>
        <xdr:to>
          <xdr:col>6</xdr:col>
          <xdr:colOff>762000</xdr:colOff>
          <xdr:row>13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bande enherbée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171450</xdr:rowOff>
        </xdr:from>
        <xdr:to>
          <xdr:col>6</xdr:col>
          <xdr:colOff>1162050</xdr:colOff>
          <xdr:row>14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fossé ou cours d'eau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123825</xdr:rowOff>
        </xdr:from>
        <xdr:to>
          <xdr:col>8</xdr:col>
          <xdr:colOff>28575</xdr:colOff>
          <xdr:row>16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aucune bordure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161925</xdr:rowOff>
        </xdr:from>
        <xdr:to>
          <xdr:col>6</xdr:col>
          <xdr:colOff>790575</xdr:colOff>
          <xdr:row>13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bord de route ou chemin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123825</xdr:rowOff>
        </xdr:from>
        <xdr:to>
          <xdr:col>5</xdr:col>
          <xdr:colOff>866775</xdr:colOff>
          <xdr:row>17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 …………………………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200025</xdr:rowOff>
        </xdr:from>
        <xdr:to>
          <xdr:col>6</xdr:col>
          <xdr:colOff>904875</xdr:colOff>
          <xdr:row>17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 ………………………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180975</xdr:rowOff>
        </xdr:from>
        <xdr:to>
          <xdr:col>5</xdr:col>
          <xdr:colOff>695325</xdr:colOff>
          <xdr:row>22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133350</xdr:rowOff>
        </xdr:from>
        <xdr:to>
          <xdr:col>5</xdr:col>
          <xdr:colOff>762000</xdr:colOff>
          <xdr:row>22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prairie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171450</xdr:rowOff>
        </xdr:from>
        <xdr:to>
          <xdr:col>5</xdr:col>
          <xdr:colOff>762000</xdr:colOff>
          <xdr:row>24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zone urbaine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152400</xdr:rowOff>
        </xdr:from>
        <xdr:to>
          <xdr:col>5</xdr:col>
          <xdr:colOff>704850</xdr:colOff>
          <xdr:row>25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étang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123825</xdr:rowOff>
        </xdr:from>
        <xdr:to>
          <xdr:col>5</xdr:col>
          <xdr:colOff>762000</xdr:colOff>
          <xdr:row>21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 culture ……………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123825</xdr:rowOff>
        </xdr:from>
        <xdr:to>
          <xdr:col>5</xdr:col>
          <xdr:colOff>762000</xdr:colOff>
          <xdr:row>26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 ………………………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161925</xdr:rowOff>
        </xdr:from>
        <xdr:to>
          <xdr:col>6</xdr:col>
          <xdr:colOff>695325</xdr:colOff>
          <xdr:row>23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171450</xdr:rowOff>
        </xdr:from>
        <xdr:to>
          <xdr:col>6</xdr:col>
          <xdr:colOff>762000</xdr:colOff>
          <xdr:row>22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prairie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762000</xdr:colOff>
          <xdr:row>23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zone urbaine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161925</xdr:rowOff>
        </xdr:from>
        <xdr:to>
          <xdr:col>6</xdr:col>
          <xdr:colOff>704850</xdr:colOff>
          <xdr:row>24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étang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123825</xdr:rowOff>
        </xdr:from>
        <xdr:to>
          <xdr:col>6</xdr:col>
          <xdr:colOff>762000</xdr:colOff>
          <xdr:row>21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 culture …………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152400</xdr:rowOff>
        </xdr:from>
        <xdr:to>
          <xdr:col>6</xdr:col>
          <xdr:colOff>762000</xdr:colOff>
          <xdr:row>26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 ……………………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104775</xdr:rowOff>
        </xdr:from>
        <xdr:to>
          <xdr:col>5</xdr:col>
          <xdr:colOff>695325</xdr:colOff>
          <xdr:row>31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limon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133350</xdr:rowOff>
        </xdr:from>
        <xdr:to>
          <xdr:col>5</xdr:col>
          <xdr:colOff>762000</xdr:colOff>
          <xdr:row>30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123825</xdr:rowOff>
        </xdr:from>
        <xdr:to>
          <xdr:col>5</xdr:col>
          <xdr:colOff>762000</xdr:colOff>
          <xdr:row>29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argile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133350</xdr:rowOff>
        </xdr:from>
        <xdr:to>
          <xdr:col>5</xdr:col>
          <xdr:colOff>1257300</xdr:colOff>
          <xdr:row>33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intensif / openfield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133350</xdr:rowOff>
        </xdr:from>
        <xdr:to>
          <xdr:col>5</xdr:col>
          <xdr:colOff>1085850</xdr:colOff>
          <xdr:row>34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extensif / mosaïque d'habitats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171450</xdr:rowOff>
        </xdr:from>
        <xdr:to>
          <xdr:col>9</xdr:col>
          <xdr:colOff>790575</xdr:colOff>
          <xdr:row>11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Elaboré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171450</xdr:rowOff>
        </xdr:from>
        <xdr:to>
          <xdr:col>10</xdr:col>
          <xdr:colOff>809625</xdr:colOff>
          <xdr:row>10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Simplifié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171450</xdr:rowOff>
        </xdr:from>
        <xdr:to>
          <xdr:col>9</xdr:col>
          <xdr:colOff>781050</xdr:colOff>
          <xdr:row>13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Elaboré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</xdr:row>
          <xdr:rowOff>161925</xdr:rowOff>
        </xdr:from>
        <xdr:to>
          <xdr:col>10</xdr:col>
          <xdr:colOff>800100</xdr:colOff>
          <xdr:row>12</xdr:row>
          <xdr:rowOff>161925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Simplifié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171450</xdr:rowOff>
        </xdr:from>
        <xdr:to>
          <xdr:col>9</xdr:col>
          <xdr:colOff>790575</xdr:colOff>
          <xdr:row>12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Elaboré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</xdr:row>
          <xdr:rowOff>161925</xdr:rowOff>
        </xdr:from>
        <xdr:to>
          <xdr:col>10</xdr:col>
          <xdr:colOff>809625</xdr:colOff>
          <xdr:row>11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Simplifié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12</xdr:row>
          <xdr:rowOff>152400</xdr:rowOff>
        </xdr:from>
        <xdr:to>
          <xdr:col>9</xdr:col>
          <xdr:colOff>790575</xdr:colOff>
          <xdr:row>14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12</xdr:row>
          <xdr:rowOff>161925</xdr:rowOff>
        </xdr:from>
        <xdr:to>
          <xdr:col>10</xdr:col>
          <xdr:colOff>819150</xdr:colOff>
          <xdr:row>13</xdr:row>
          <xdr:rowOff>161925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13</xdr:row>
          <xdr:rowOff>171450</xdr:rowOff>
        </xdr:from>
        <xdr:to>
          <xdr:col>9</xdr:col>
          <xdr:colOff>781050</xdr:colOff>
          <xdr:row>15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13</xdr:row>
          <xdr:rowOff>171450</xdr:rowOff>
        </xdr:from>
        <xdr:to>
          <xdr:col>10</xdr:col>
          <xdr:colOff>809625</xdr:colOff>
          <xdr:row>14</xdr:row>
          <xdr:rowOff>161925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14</xdr:row>
          <xdr:rowOff>171450</xdr:rowOff>
        </xdr:from>
        <xdr:to>
          <xdr:col>9</xdr:col>
          <xdr:colOff>781050</xdr:colOff>
          <xdr:row>16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14</xdr:row>
          <xdr:rowOff>171450</xdr:rowOff>
        </xdr:from>
        <xdr:to>
          <xdr:col>10</xdr:col>
          <xdr:colOff>809625</xdr:colOff>
          <xdr:row>15</xdr:row>
          <xdr:rowOff>161925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209550</xdr:colOff>
          <xdr:row>13</xdr:row>
          <xdr:rowOff>171450</xdr:rowOff>
        </xdr:from>
        <xdr:to>
          <xdr:col>12</xdr:col>
          <xdr:colOff>28575</xdr:colOff>
          <xdr:row>15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13</xdr:row>
          <xdr:rowOff>152400</xdr:rowOff>
        </xdr:from>
        <xdr:to>
          <xdr:col>12</xdr:col>
          <xdr:colOff>723900</xdr:colOff>
          <xdr:row>15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209550</xdr:colOff>
          <xdr:row>14</xdr:row>
          <xdr:rowOff>152400</xdr:rowOff>
        </xdr:from>
        <xdr:to>
          <xdr:col>12</xdr:col>
          <xdr:colOff>28575</xdr:colOff>
          <xdr:row>16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14</xdr:row>
          <xdr:rowOff>123825</xdr:rowOff>
        </xdr:from>
        <xdr:to>
          <xdr:col>12</xdr:col>
          <xdr:colOff>723900</xdr:colOff>
          <xdr:row>16</xdr:row>
          <xdr:rowOff>66675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148167</xdr:colOff>
      <xdr:row>0</xdr:row>
      <xdr:rowOff>109580</xdr:rowOff>
    </xdr:from>
    <xdr:to>
      <xdr:col>6</xdr:col>
      <xdr:colOff>1250452</xdr:colOff>
      <xdr:row>8</xdr:row>
      <xdr:rowOff>78011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9917" y="109580"/>
          <a:ext cx="2488702" cy="15241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200025</xdr:rowOff>
        </xdr:from>
        <xdr:to>
          <xdr:col>9</xdr:col>
          <xdr:colOff>781050</xdr:colOff>
          <xdr:row>10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8</xdr:row>
          <xdr:rowOff>190500</xdr:rowOff>
        </xdr:from>
        <xdr:to>
          <xdr:col>10</xdr:col>
          <xdr:colOff>809625</xdr:colOff>
          <xdr:row>10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47"/>
  <sheetViews>
    <sheetView tabSelected="1" zoomScale="90" zoomScaleNormal="90" workbookViewId="0">
      <selection activeCell="C23" sqref="C23"/>
    </sheetView>
  </sheetViews>
  <sheetFormatPr baseColWidth="10" defaultRowHeight="15" x14ac:dyDescent="0.25"/>
  <cols>
    <col min="1" max="1" width="25.7109375" style="8" customWidth="1"/>
    <col min="2" max="3" width="20.7109375" style="8" customWidth="1"/>
    <col min="4" max="4" width="7.7109375" style="8" customWidth="1"/>
    <col min="5" max="5" width="25.7109375" style="8" customWidth="1"/>
    <col min="6" max="7" width="20.7109375" style="8" customWidth="1"/>
    <col min="8" max="8" width="2.7109375" style="8" customWidth="1"/>
    <col min="9" max="9" width="27.7109375" style="8" customWidth="1"/>
    <col min="10" max="11" width="13.7109375" style="8" customWidth="1"/>
    <col min="12" max="12" width="12.5703125" style="8" customWidth="1"/>
    <col min="13" max="13" width="15" style="8" customWidth="1"/>
    <col min="14" max="19" width="11.42578125" style="8"/>
    <col min="20" max="20" width="17.42578125" style="8" customWidth="1"/>
    <col min="21" max="16384" width="11.42578125" style="8"/>
  </cols>
  <sheetData>
    <row r="2" spans="1:13" x14ac:dyDescent="0.25">
      <c r="B2" s="5" t="s">
        <v>15</v>
      </c>
      <c r="C2" s="5" t="s">
        <v>16</v>
      </c>
    </row>
    <row r="3" spans="1:13" x14ac:dyDescent="0.25">
      <c r="A3" s="9" t="s">
        <v>17</v>
      </c>
      <c r="B3" s="10"/>
      <c r="C3" s="82"/>
    </row>
    <row r="4" spans="1:13" x14ac:dyDescent="0.25">
      <c r="A4" s="9" t="s">
        <v>0</v>
      </c>
      <c r="B4" s="11"/>
    </row>
    <row r="5" spans="1:13" x14ac:dyDescent="0.25">
      <c r="B5" s="5" t="s">
        <v>20</v>
      </c>
      <c r="C5" s="4" t="s">
        <v>21</v>
      </c>
    </row>
    <row r="6" spans="1:13" x14ac:dyDescent="0.25">
      <c r="A6" s="9" t="s">
        <v>19</v>
      </c>
      <c r="B6" s="11"/>
      <c r="C6" s="11"/>
      <c r="D6" s="3"/>
    </row>
    <row r="7" spans="1:13" ht="15.75" thickBot="1" x14ac:dyDescent="0.3">
      <c r="A7" s="12"/>
    </row>
    <row r="8" spans="1:13" ht="16.5" thickBot="1" x14ac:dyDescent="0.3">
      <c r="A8" s="37" t="s">
        <v>18</v>
      </c>
      <c r="B8" s="13"/>
      <c r="C8" s="13"/>
      <c r="E8" s="38" t="s">
        <v>22</v>
      </c>
      <c r="F8" s="14"/>
      <c r="H8" s="15"/>
      <c r="I8" s="38" t="s">
        <v>37</v>
      </c>
      <c r="J8" s="60"/>
      <c r="K8" s="60"/>
      <c r="L8" s="60"/>
      <c r="M8" s="61"/>
    </row>
    <row r="9" spans="1:13" ht="15.75" thickBot="1" x14ac:dyDescent="0.3">
      <c r="B9" s="13"/>
      <c r="C9" s="13"/>
      <c r="F9" s="14"/>
      <c r="H9" s="15"/>
      <c r="I9" s="52"/>
      <c r="J9" s="12"/>
      <c r="K9" s="12"/>
      <c r="L9" s="86" t="s">
        <v>40</v>
      </c>
      <c r="M9" s="87"/>
    </row>
    <row r="10" spans="1:13" x14ac:dyDescent="0.25">
      <c r="A10" s="39" t="s">
        <v>1</v>
      </c>
      <c r="B10" s="88"/>
      <c r="C10" s="89"/>
      <c r="E10" s="42" t="s">
        <v>23</v>
      </c>
      <c r="F10" s="43" t="s">
        <v>24</v>
      </c>
      <c r="G10" s="44" t="s">
        <v>25</v>
      </c>
      <c r="I10" s="67" t="s">
        <v>33</v>
      </c>
      <c r="J10" s="57"/>
      <c r="K10" s="57"/>
      <c r="L10" s="12"/>
      <c r="M10" s="26"/>
    </row>
    <row r="11" spans="1:13" x14ac:dyDescent="0.25">
      <c r="A11" s="40" t="s">
        <v>2</v>
      </c>
      <c r="B11" s="90"/>
      <c r="C11" s="91"/>
      <c r="E11" s="29"/>
      <c r="F11" s="17"/>
      <c r="G11" s="45"/>
      <c r="I11" s="67" t="s">
        <v>32</v>
      </c>
      <c r="J11" s="57"/>
      <c r="K11" s="57"/>
      <c r="L11" s="12"/>
      <c r="M11" s="26"/>
    </row>
    <row r="12" spans="1:13" x14ac:dyDescent="0.25">
      <c r="A12" s="20"/>
      <c r="B12" s="21"/>
      <c r="C12" s="22"/>
      <c r="E12" s="29"/>
      <c r="F12" s="19"/>
      <c r="G12" s="46"/>
      <c r="I12" s="67" t="s">
        <v>34</v>
      </c>
      <c r="J12" s="57"/>
      <c r="K12" s="58"/>
      <c r="L12" s="12"/>
      <c r="M12" s="26"/>
    </row>
    <row r="13" spans="1:13" x14ac:dyDescent="0.25">
      <c r="A13" s="41" t="s">
        <v>3</v>
      </c>
      <c r="B13" s="7" t="s">
        <v>4</v>
      </c>
      <c r="C13" s="23"/>
      <c r="E13" s="47"/>
      <c r="F13" s="19"/>
      <c r="G13" s="46"/>
      <c r="I13" s="67" t="s">
        <v>38</v>
      </c>
      <c r="J13" s="57"/>
      <c r="K13" s="57"/>
      <c r="L13" s="12"/>
      <c r="M13" s="26"/>
    </row>
    <row r="14" spans="1:13" x14ac:dyDescent="0.25">
      <c r="A14" s="24" t="s">
        <v>5</v>
      </c>
      <c r="B14" s="25"/>
      <c r="C14" s="26"/>
      <c r="E14" s="47"/>
      <c r="F14" s="19"/>
      <c r="G14" s="46"/>
      <c r="I14" s="67" t="s">
        <v>39</v>
      </c>
      <c r="J14" s="57"/>
      <c r="K14" s="58"/>
      <c r="L14" s="12"/>
      <c r="M14" s="26"/>
    </row>
    <row r="15" spans="1:13" x14ac:dyDescent="0.25">
      <c r="A15" s="24" t="s">
        <v>6</v>
      </c>
      <c r="B15" s="25"/>
      <c r="C15" s="26"/>
      <c r="E15" s="47"/>
      <c r="F15" s="19"/>
      <c r="G15" s="46"/>
      <c r="I15" s="67" t="s">
        <v>35</v>
      </c>
      <c r="J15" s="57"/>
      <c r="K15" s="58"/>
      <c r="L15" s="59"/>
      <c r="M15" s="62"/>
    </row>
    <row r="16" spans="1:13" ht="15.75" thickBot="1" x14ac:dyDescent="0.3">
      <c r="A16" s="24" t="s">
        <v>7</v>
      </c>
      <c r="B16" s="25"/>
      <c r="C16" s="23"/>
      <c r="E16" s="47"/>
      <c r="F16" s="19"/>
      <c r="G16" s="46"/>
      <c r="I16" s="68" t="s">
        <v>36</v>
      </c>
      <c r="J16" s="63"/>
      <c r="K16" s="64"/>
      <c r="L16" s="65"/>
      <c r="M16" s="66"/>
    </row>
    <row r="17" spans="1:11" x14ac:dyDescent="0.25">
      <c r="A17" s="24" t="s">
        <v>8</v>
      </c>
      <c r="B17" s="25"/>
      <c r="C17" s="26"/>
      <c r="E17" s="47"/>
      <c r="F17" s="27"/>
      <c r="G17" s="48"/>
      <c r="K17" s="13"/>
    </row>
    <row r="18" spans="1:11" x14ac:dyDescent="0.25">
      <c r="A18" s="24" t="s">
        <v>9</v>
      </c>
      <c r="B18" s="25"/>
      <c r="C18" s="26"/>
      <c r="E18" s="49" t="s">
        <v>30</v>
      </c>
      <c r="F18" s="9"/>
      <c r="G18" s="50"/>
      <c r="K18" s="13"/>
    </row>
    <row r="19" spans="1:11" x14ac:dyDescent="0.25">
      <c r="A19" s="29"/>
      <c r="B19" s="12"/>
      <c r="C19" s="26"/>
      <c r="E19" s="29"/>
      <c r="F19" s="12"/>
      <c r="G19" s="26"/>
      <c r="K19" s="13"/>
    </row>
    <row r="20" spans="1:11" x14ac:dyDescent="0.25">
      <c r="A20" s="40" t="s">
        <v>31</v>
      </c>
      <c r="B20" s="30"/>
      <c r="C20" s="31"/>
      <c r="E20" s="41" t="s">
        <v>26</v>
      </c>
      <c r="F20" s="16" t="s">
        <v>24</v>
      </c>
      <c r="G20" s="51" t="s">
        <v>25</v>
      </c>
    </row>
    <row r="21" spans="1:11" x14ac:dyDescent="0.25">
      <c r="A21" s="29"/>
      <c r="B21" s="19"/>
      <c r="C21" s="2"/>
      <c r="E21" s="52"/>
      <c r="F21" s="19"/>
      <c r="G21" s="46"/>
      <c r="K21" s="28"/>
    </row>
    <row r="22" spans="1:11" x14ac:dyDescent="0.25">
      <c r="A22" s="29"/>
      <c r="B22" s="32"/>
      <c r="C22" s="33"/>
      <c r="E22" s="47"/>
      <c r="F22" s="19"/>
      <c r="G22" s="46"/>
      <c r="K22" s="14"/>
    </row>
    <row r="23" spans="1:11" x14ac:dyDescent="0.25">
      <c r="A23" s="29"/>
      <c r="B23" s="12"/>
      <c r="C23" s="26"/>
      <c r="E23" s="47"/>
      <c r="F23" s="32"/>
      <c r="G23" s="53"/>
      <c r="K23" s="28"/>
    </row>
    <row r="24" spans="1:11" x14ac:dyDescent="0.25">
      <c r="A24" s="41" t="s">
        <v>10</v>
      </c>
      <c r="B24" s="6" t="s">
        <v>11</v>
      </c>
      <c r="C24" s="23"/>
      <c r="E24" s="47"/>
      <c r="F24" s="19"/>
      <c r="G24" s="46"/>
      <c r="K24" s="28"/>
    </row>
    <row r="25" spans="1:11" x14ac:dyDescent="0.25">
      <c r="A25" s="29" t="s">
        <v>12</v>
      </c>
      <c r="B25" s="25"/>
      <c r="C25" s="26"/>
      <c r="E25" s="47"/>
      <c r="F25" s="19"/>
      <c r="G25" s="46"/>
      <c r="K25" s="1"/>
    </row>
    <row r="26" spans="1:11" x14ac:dyDescent="0.25">
      <c r="A26" s="29" t="s">
        <v>13</v>
      </c>
      <c r="B26" s="25"/>
      <c r="C26" s="26"/>
      <c r="E26" s="47"/>
      <c r="F26" s="19"/>
      <c r="G26" s="46"/>
      <c r="K26" s="28"/>
    </row>
    <row r="27" spans="1:11" x14ac:dyDescent="0.25">
      <c r="A27" s="29"/>
      <c r="B27" s="12"/>
      <c r="C27" s="26"/>
      <c r="E27" s="49" t="s">
        <v>30</v>
      </c>
      <c r="F27" s="9"/>
      <c r="G27" s="50"/>
      <c r="K27" s="28"/>
    </row>
    <row r="28" spans="1:11" x14ac:dyDescent="0.25">
      <c r="A28" s="41" t="s">
        <v>14</v>
      </c>
      <c r="B28" s="30"/>
      <c r="C28" s="18"/>
      <c r="E28" s="52"/>
      <c r="F28" s="54"/>
      <c r="G28" s="26"/>
      <c r="K28" s="28"/>
    </row>
    <row r="29" spans="1:11" x14ac:dyDescent="0.25">
      <c r="A29" s="29"/>
      <c r="B29" s="19"/>
      <c r="C29" s="18"/>
      <c r="E29" s="41" t="s">
        <v>27</v>
      </c>
      <c r="F29" s="19"/>
      <c r="G29" s="18"/>
      <c r="K29" s="13"/>
    </row>
    <row r="30" spans="1:11" ht="15.75" thickBot="1" x14ac:dyDescent="0.3">
      <c r="A30" s="34"/>
      <c r="B30" s="35"/>
      <c r="C30" s="36"/>
      <c r="E30" s="47"/>
      <c r="F30" s="19"/>
      <c r="G30" s="18"/>
      <c r="K30" s="13"/>
    </row>
    <row r="31" spans="1:11" x14ac:dyDescent="0.25">
      <c r="E31" s="47"/>
      <c r="F31" s="32"/>
      <c r="G31" s="55"/>
      <c r="K31" s="13"/>
    </row>
    <row r="32" spans="1:11" x14ac:dyDescent="0.25">
      <c r="E32" s="47"/>
      <c r="F32" s="13"/>
      <c r="G32" s="18"/>
      <c r="K32" s="13"/>
    </row>
    <row r="33" spans="1:32" x14ac:dyDescent="0.25">
      <c r="D33" s="13"/>
      <c r="E33" s="41" t="s">
        <v>28</v>
      </c>
      <c r="F33" s="92"/>
      <c r="G33" s="93"/>
    </row>
    <row r="34" spans="1:32" ht="15.75" thickBot="1" x14ac:dyDescent="0.3">
      <c r="D34" s="13"/>
      <c r="E34" s="56" t="s">
        <v>29</v>
      </c>
      <c r="F34" s="94"/>
      <c r="G34" s="95"/>
    </row>
    <row r="35" spans="1:32" ht="15.75" thickBot="1" x14ac:dyDescent="0.3">
      <c r="A35" s="70"/>
      <c r="B35" s="70"/>
      <c r="C35" s="70"/>
      <c r="D35" s="13"/>
    </row>
    <row r="36" spans="1:32" ht="15.75" thickBot="1" x14ac:dyDescent="0.3">
      <c r="A36" s="80" t="s">
        <v>67</v>
      </c>
      <c r="B36" s="81"/>
      <c r="C36" s="12"/>
      <c r="D36" s="69"/>
      <c r="E36" s="60"/>
      <c r="F36" s="84" t="s">
        <v>70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 t="s">
        <v>69</v>
      </c>
      <c r="R36" s="84"/>
      <c r="S36" s="84"/>
      <c r="T36" s="84"/>
      <c r="U36" s="84"/>
      <c r="V36" s="84"/>
      <c r="W36" s="84"/>
      <c r="X36" s="84" t="s">
        <v>66</v>
      </c>
      <c r="Y36" s="84"/>
      <c r="Z36" s="84"/>
      <c r="AA36" s="84"/>
      <c r="AB36" s="84"/>
      <c r="AC36" s="84"/>
      <c r="AD36" s="84"/>
      <c r="AE36" s="84"/>
      <c r="AF36" s="85"/>
    </row>
    <row r="37" spans="1:32" x14ac:dyDescent="0.25">
      <c r="A37" s="29"/>
      <c r="B37" s="12"/>
      <c r="C37" s="12"/>
      <c r="D37" s="13"/>
      <c r="E37" s="12"/>
      <c r="F37" s="75"/>
      <c r="G37" s="12"/>
      <c r="H37" s="83" t="s">
        <v>49</v>
      </c>
      <c r="I37" s="83"/>
      <c r="J37" s="83"/>
      <c r="K37" s="83"/>
      <c r="L37" s="83"/>
      <c r="M37" s="12"/>
      <c r="N37" s="12"/>
      <c r="O37" s="83" t="s">
        <v>52</v>
      </c>
      <c r="P37" s="83"/>
      <c r="Q37" s="78" t="s">
        <v>53</v>
      </c>
      <c r="R37" s="73" t="s">
        <v>56</v>
      </c>
      <c r="S37" s="73" t="s">
        <v>55</v>
      </c>
      <c r="T37" s="73" t="s">
        <v>54</v>
      </c>
      <c r="U37" s="73" t="s">
        <v>57</v>
      </c>
      <c r="V37" s="73" t="s">
        <v>58</v>
      </c>
      <c r="W37" s="73" t="s">
        <v>28</v>
      </c>
      <c r="X37" s="75" t="s">
        <v>59</v>
      </c>
      <c r="Y37" s="12" t="s">
        <v>68</v>
      </c>
      <c r="Z37" s="12" t="s">
        <v>64</v>
      </c>
      <c r="AA37" s="12" t="s">
        <v>60</v>
      </c>
      <c r="AB37" s="12" t="s">
        <v>61</v>
      </c>
      <c r="AC37" s="12" t="s">
        <v>62</v>
      </c>
      <c r="AD37" s="12" t="s">
        <v>65</v>
      </c>
      <c r="AE37" s="12" t="s">
        <v>63</v>
      </c>
      <c r="AF37" s="26" t="s">
        <v>65</v>
      </c>
    </row>
    <row r="38" spans="1:32" x14ac:dyDescent="0.25">
      <c r="A38" s="29" t="s">
        <v>42</v>
      </c>
      <c r="B38" s="12" t="s">
        <v>41</v>
      </c>
      <c r="C38" s="12" t="s">
        <v>43</v>
      </c>
      <c r="D38" s="21" t="s">
        <v>20</v>
      </c>
      <c r="E38" s="12" t="s">
        <v>21</v>
      </c>
      <c r="F38" s="76" t="s">
        <v>1</v>
      </c>
      <c r="G38" s="12" t="s">
        <v>2</v>
      </c>
      <c r="H38" s="12" t="s">
        <v>44</v>
      </c>
      <c r="I38" s="12" t="s">
        <v>45</v>
      </c>
      <c r="J38" s="12" t="s">
        <v>46</v>
      </c>
      <c r="K38" s="12" t="s">
        <v>47</v>
      </c>
      <c r="L38" s="12" t="s">
        <v>48</v>
      </c>
      <c r="M38" s="12" t="s">
        <v>51</v>
      </c>
      <c r="N38" s="12" t="s">
        <v>50</v>
      </c>
      <c r="O38" s="12" t="s">
        <v>12</v>
      </c>
      <c r="P38" s="12" t="s">
        <v>13</v>
      </c>
      <c r="Q38" s="79" t="str">
        <f>IF(Q39=TRUE,"labour_profond","")&amp;IF(Q40=TRUE,"travail_superficiel","")&amp;IF(Q41=TRUE,"semis_direct","")</f>
        <v/>
      </c>
      <c r="R38" s="12" t="str">
        <f>IF(R39=TRUE,"lisiere_de_bois","")&amp;IF(R40=TRUE,"haie","")&amp;IF(R41=TRUE,"bande_enherbee","")&amp;IF(R42=TRUE,"bord_de_route","")&amp;IF(R43=TRUE,"fosse_ou_cours_deau","")&amp;IF(R44=TRUE,"aucune_bordure","")&amp;IF(R45=TRUE,F18,"")</f>
        <v/>
      </c>
      <c r="S38" s="74" t="str">
        <f>IF(S39=TRUE,"lisiere_de_bois","")&amp;IF(S40=TRUE,"haie","")&amp;IF(S41=TRUE,"bande_enherbee","")&amp;IF(S42=TRUE,"bord_de_route","")&amp;IF(S43=TRUE,"fosse_ou_cours_deau","")&amp;IF(S44=TRUE,"aucune_bordure","")&amp;IF(S45=TRUE,G18,"")</f>
        <v/>
      </c>
      <c r="T38" s="74" t="str">
        <f>IF(T39=TRUE,"autre_culture","")&amp;IF(T40=TRUE,"prairie","")&amp;IF(T41=TRUE,"bois","")&amp;IF(T42=TRUE,"zone_urbaine","")&amp;IF(T43=TRUE,"etang","")&amp;IF(T44=TRUE,F27,"")</f>
        <v/>
      </c>
      <c r="U38" s="74" t="str">
        <f>IF(U39=TRUE,"autre_culture","")&amp;IF(U40=TRUE,"prairie","")&amp;IF(U41=TRUE,"bois","")&amp;IF(U42=TRUE,"zone_urbaine","")&amp;IF(U43=TRUE,"etang","")&amp;IF(U44=TRUE,G27,"")</f>
        <v/>
      </c>
      <c r="V38" s="74" t="str">
        <f>IF(V39=TRUE,"argile","")&amp;IF(V40=TRUE,"sable","")&amp;IF(V41=TRUE,"limon","")</f>
        <v/>
      </c>
      <c r="W38" s="74" t="str">
        <f>IF(W39=TRUE,"intensif_openfield","")&amp;IF(W40=TRUE,"extensif_mosaique","")</f>
        <v/>
      </c>
      <c r="X38" s="76" t="str">
        <f>IF(X39=TRUE,"oui","")&amp;IF(X40=TRUE,"non","")</f>
        <v/>
      </c>
      <c r="Y38" s="74" t="str">
        <f>IF(Y39=TRUE,"elabore","")&amp;IF(Y40=TRUE,"simplfie","")</f>
        <v/>
      </c>
      <c r="Z38" s="74" t="str">
        <f>IF(Z39=TRUE,"elabore","")&amp;IF(Z40=TRUE,"simplfie","")</f>
        <v/>
      </c>
      <c r="AA38" s="74" t="str">
        <f>IF(AA39=TRUE,"elabore","")&amp;IF(AA40=TRUE,"simplfie","")</f>
        <v/>
      </c>
      <c r="AB38" s="12" t="str">
        <f>IF(AB39=TRUE,"oui","")&amp;IF(AB40=TRUE,"non","")</f>
        <v/>
      </c>
      <c r="AC38" s="12" t="str">
        <f>IF(AC39=TRUE,"oui","")&amp;IF(AC40=TRUE,"non","")</f>
        <v/>
      </c>
      <c r="AD38" s="12" t="str">
        <f>IF(AD39=TRUE,R38,"")&amp;IF(AD40=TRUE,S38,"")</f>
        <v/>
      </c>
      <c r="AE38" s="12" t="str">
        <f>IF(AE39=TRUE,"oui","")&amp;IF(AE40=TRUE,"non","")</f>
        <v/>
      </c>
      <c r="AF38" s="26" t="str">
        <f>IF(AF39=TRUE,R38,"")&amp;IF(AF40=TRUE,S38,"")</f>
        <v/>
      </c>
    </row>
    <row r="39" spans="1:32" x14ac:dyDescent="0.25">
      <c r="A39" s="29">
        <f>B3</f>
        <v>0</v>
      </c>
      <c r="B39" s="12">
        <f>C3</f>
        <v>0</v>
      </c>
      <c r="C39" s="12">
        <f>B4</f>
        <v>0</v>
      </c>
      <c r="D39" s="21">
        <f>B6</f>
        <v>0</v>
      </c>
      <c r="E39" s="12">
        <f>C6</f>
        <v>0</v>
      </c>
      <c r="F39" s="76">
        <f>B10</f>
        <v>0</v>
      </c>
      <c r="G39" s="72">
        <f>DATE(YEAR(B11),MONTH(B11),DAY(B11))</f>
        <v>0</v>
      </c>
      <c r="H39" s="12">
        <f>B14</f>
        <v>0</v>
      </c>
      <c r="I39" s="12">
        <f>B15</f>
        <v>0</v>
      </c>
      <c r="J39" s="12">
        <f>B16</f>
        <v>0</v>
      </c>
      <c r="K39" s="12">
        <f>B17</f>
        <v>0</v>
      </c>
      <c r="L39" s="12">
        <f>B18</f>
        <v>0</v>
      </c>
      <c r="M39" s="12" t="str">
        <f>IF(M40=TRUE,"conventionnelle","")&amp;IF(M41=TRUE,"biologique","")&amp;IF(M42=TRUE,C22,"")</f>
        <v/>
      </c>
      <c r="N39" s="12">
        <f>C21</f>
        <v>0</v>
      </c>
      <c r="O39" s="12">
        <f>B25</f>
        <v>0</v>
      </c>
      <c r="P39" s="12">
        <f>B26</f>
        <v>0</v>
      </c>
      <c r="Q39" s="76" t="b">
        <v>0</v>
      </c>
      <c r="R39" s="12" t="b">
        <v>0</v>
      </c>
      <c r="S39" s="12" t="b">
        <v>0</v>
      </c>
      <c r="T39" s="12" t="b">
        <v>0</v>
      </c>
      <c r="U39" s="12" t="b">
        <v>0</v>
      </c>
      <c r="V39" s="12" t="b">
        <v>0</v>
      </c>
      <c r="W39" s="12" t="b">
        <v>0</v>
      </c>
      <c r="X39" s="76" t="b">
        <v>0</v>
      </c>
      <c r="Y39" s="12" t="b">
        <v>0</v>
      </c>
      <c r="Z39" s="12" t="b">
        <v>0</v>
      </c>
      <c r="AA39" s="12" t="b">
        <v>0</v>
      </c>
      <c r="AB39" s="12" t="b">
        <v>0</v>
      </c>
      <c r="AC39" s="12" t="b">
        <v>0</v>
      </c>
      <c r="AD39" s="12" t="b">
        <v>1</v>
      </c>
      <c r="AE39" s="12" t="b">
        <v>0</v>
      </c>
      <c r="AF39" s="26" t="b">
        <v>0</v>
      </c>
    </row>
    <row r="40" spans="1:32" x14ac:dyDescent="0.25">
      <c r="A40" s="29"/>
      <c r="B40" s="12"/>
      <c r="C40" s="12"/>
      <c r="D40" s="13"/>
      <c r="E40" s="12"/>
      <c r="F40" s="76"/>
      <c r="G40" s="12"/>
      <c r="H40" s="12"/>
      <c r="I40" s="12"/>
      <c r="J40" s="12"/>
      <c r="K40" s="12"/>
      <c r="L40" s="12"/>
      <c r="M40" s="12" t="b">
        <v>0</v>
      </c>
      <c r="N40" s="12"/>
      <c r="O40" s="12"/>
      <c r="P40" s="12"/>
      <c r="Q40" s="76" t="b">
        <v>0</v>
      </c>
      <c r="R40" s="12" t="b">
        <v>0</v>
      </c>
      <c r="S40" s="12" t="b">
        <v>0</v>
      </c>
      <c r="T40" s="12" t="b">
        <v>0</v>
      </c>
      <c r="U40" s="12" t="b">
        <v>0</v>
      </c>
      <c r="V40" s="12" t="b">
        <v>0</v>
      </c>
      <c r="W40" s="12" t="b">
        <v>0</v>
      </c>
      <c r="X40" s="76" t="b">
        <v>0</v>
      </c>
      <c r="Y40" s="12" t="b">
        <v>0</v>
      </c>
      <c r="Z40" s="12" t="b">
        <v>0</v>
      </c>
      <c r="AA40" s="12" t="b">
        <v>0</v>
      </c>
      <c r="AB40" s="12" t="b">
        <v>0</v>
      </c>
      <c r="AC40" s="12" t="b">
        <v>0</v>
      </c>
      <c r="AD40" s="12" t="b">
        <v>0</v>
      </c>
      <c r="AE40" s="12" t="b">
        <v>0</v>
      </c>
      <c r="AF40" s="26" t="b">
        <v>0</v>
      </c>
    </row>
    <row r="41" spans="1:32" x14ac:dyDescent="0.25">
      <c r="A41" s="29"/>
      <c r="B41" s="12"/>
      <c r="C41" s="12"/>
      <c r="D41" s="12"/>
      <c r="E41" s="12"/>
      <c r="F41" s="76"/>
      <c r="G41" s="12"/>
      <c r="H41" s="12"/>
      <c r="I41" s="12"/>
      <c r="J41" s="12"/>
      <c r="K41" s="12"/>
      <c r="L41" s="12"/>
      <c r="M41" s="12" t="b">
        <v>0</v>
      </c>
      <c r="N41" s="12"/>
      <c r="O41" s="12"/>
      <c r="P41" s="12"/>
      <c r="Q41" s="76" t="b">
        <v>0</v>
      </c>
      <c r="R41" s="12" t="b">
        <v>0</v>
      </c>
      <c r="S41" s="12" t="b">
        <v>0</v>
      </c>
      <c r="T41" s="12" t="b">
        <v>0</v>
      </c>
      <c r="U41" s="12" t="b">
        <v>0</v>
      </c>
      <c r="V41" s="12" t="b">
        <v>0</v>
      </c>
      <c r="W41" s="12"/>
      <c r="X41" s="76"/>
      <c r="Y41" s="12"/>
      <c r="Z41" s="12"/>
      <c r="AA41" s="12"/>
      <c r="AB41" s="12"/>
      <c r="AC41" s="12"/>
      <c r="AD41" s="12"/>
      <c r="AE41" s="12"/>
      <c r="AF41" s="26"/>
    </row>
    <row r="42" spans="1:32" x14ac:dyDescent="0.25">
      <c r="A42" s="29"/>
      <c r="B42" s="12"/>
      <c r="C42" s="12"/>
      <c r="D42" s="12"/>
      <c r="E42" s="12"/>
      <c r="F42" s="76"/>
      <c r="G42" s="12"/>
      <c r="H42" s="12"/>
      <c r="I42" s="12"/>
      <c r="J42" s="12"/>
      <c r="K42" s="12"/>
      <c r="L42" s="12"/>
      <c r="M42" s="12" t="b">
        <v>0</v>
      </c>
      <c r="N42" s="12"/>
      <c r="O42" s="12"/>
      <c r="P42" s="12"/>
      <c r="Q42" s="76"/>
      <c r="R42" s="12" t="b">
        <v>0</v>
      </c>
      <c r="S42" s="12" t="b">
        <v>0</v>
      </c>
      <c r="T42" s="12" t="b">
        <v>0</v>
      </c>
      <c r="U42" s="12" t="b">
        <v>0</v>
      </c>
      <c r="V42" s="12"/>
      <c r="W42" s="12"/>
      <c r="X42" s="76"/>
      <c r="Y42" s="12"/>
      <c r="Z42" s="12"/>
      <c r="AA42" s="12"/>
      <c r="AB42" s="12"/>
      <c r="AC42" s="12"/>
      <c r="AD42" s="12"/>
      <c r="AE42" s="12"/>
      <c r="AF42" s="26"/>
    </row>
    <row r="43" spans="1:32" x14ac:dyDescent="0.25">
      <c r="A43" s="29"/>
      <c r="B43" s="12"/>
      <c r="C43" s="12"/>
      <c r="D43" s="12"/>
      <c r="E43" s="12"/>
      <c r="F43" s="7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76"/>
      <c r="R43" s="12" t="b">
        <v>0</v>
      </c>
      <c r="S43" s="12" t="b">
        <v>0</v>
      </c>
      <c r="T43" s="12" t="b">
        <v>0</v>
      </c>
      <c r="U43" s="12" t="b">
        <v>0</v>
      </c>
      <c r="V43" s="12"/>
      <c r="W43" s="12"/>
      <c r="X43" s="76"/>
      <c r="Y43" s="12"/>
      <c r="Z43" s="12"/>
      <c r="AA43" s="12"/>
      <c r="AB43" s="12"/>
      <c r="AC43" s="12"/>
      <c r="AD43" s="12"/>
      <c r="AE43" s="12"/>
      <c r="AF43" s="26"/>
    </row>
    <row r="44" spans="1:32" x14ac:dyDescent="0.25">
      <c r="A44" s="29"/>
      <c r="B44" s="12"/>
      <c r="C44" s="12"/>
      <c r="D44" s="12"/>
      <c r="E44" s="12"/>
      <c r="F44" s="76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76"/>
      <c r="R44" s="12" t="b">
        <v>0</v>
      </c>
      <c r="S44" s="12" t="b">
        <v>0</v>
      </c>
      <c r="T44" s="12" t="b">
        <v>0</v>
      </c>
      <c r="U44" s="12" t="b">
        <v>1</v>
      </c>
      <c r="V44" s="12"/>
      <c r="W44" s="12"/>
      <c r="X44" s="76"/>
      <c r="Y44" s="12"/>
      <c r="Z44" s="12"/>
      <c r="AA44" s="12"/>
      <c r="AB44" s="12"/>
      <c r="AC44" s="12"/>
      <c r="AD44" s="12"/>
      <c r="AE44" s="12"/>
      <c r="AF44" s="26"/>
    </row>
    <row r="45" spans="1:32" ht="15.75" thickBot="1" x14ac:dyDescent="0.3">
      <c r="A45" s="34"/>
      <c r="B45" s="70"/>
      <c r="C45" s="70"/>
      <c r="D45" s="70"/>
      <c r="E45" s="70"/>
      <c r="F45" s="77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7"/>
      <c r="R45" s="70" t="b">
        <v>0</v>
      </c>
      <c r="S45" s="70" t="b">
        <v>1</v>
      </c>
      <c r="T45" s="70"/>
      <c r="U45" s="70"/>
      <c r="V45" s="70"/>
      <c r="W45" s="70"/>
      <c r="X45" s="77"/>
      <c r="Y45" s="70"/>
      <c r="Z45" s="70"/>
      <c r="AA45" s="70"/>
      <c r="AB45" s="70"/>
      <c r="AC45" s="70"/>
      <c r="AD45" s="70"/>
      <c r="AE45" s="70"/>
      <c r="AF45" s="71"/>
    </row>
    <row r="46" spans="1:32" x14ac:dyDescent="0.25">
      <c r="A46" s="29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x14ac:dyDescent="0.25">
      <c r="D47" s="12"/>
    </row>
  </sheetData>
  <mergeCells count="10">
    <mergeCell ref="L9:M9"/>
    <mergeCell ref="B10:C10"/>
    <mergeCell ref="B11:C11"/>
    <mergeCell ref="F33:G33"/>
    <mergeCell ref="F34:G34"/>
    <mergeCell ref="H37:L37"/>
    <mergeCell ref="O37:P37"/>
    <mergeCell ref="X36:AF36"/>
    <mergeCell ref="Q36:W36"/>
    <mergeCell ref="F36:P3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133350</xdr:rowOff>
                  </from>
                  <to>
                    <xdr:col>1</xdr:col>
                    <xdr:colOff>762000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142875</xdr:rowOff>
                  </from>
                  <to>
                    <xdr:col>2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133350</xdr:rowOff>
                  </from>
                  <to>
                    <xdr:col>1</xdr:col>
                    <xdr:colOff>828675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123825</xdr:rowOff>
                  </from>
                  <to>
                    <xdr:col>1</xdr:col>
                    <xdr:colOff>828675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142875</xdr:rowOff>
                  </from>
                  <to>
                    <xdr:col>2</xdr:col>
                    <xdr:colOff>180975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133350</xdr:rowOff>
                  </from>
                  <to>
                    <xdr:col>1</xdr:col>
                    <xdr:colOff>885825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133350</xdr:rowOff>
                  </from>
                  <to>
                    <xdr:col>5</xdr:col>
                    <xdr:colOff>762000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123825</xdr:rowOff>
                  </from>
                  <to>
                    <xdr:col>5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95250</xdr:rowOff>
                  </from>
                  <to>
                    <xdr:col>5</xdr:col>
                    <xdr:colOff>1066800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123825</xdr:rowOff>
                  </from>
                  <to>
                    <xdr:col>5</xdr:col>
                    <xdr:colOff>1333500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123825</xdr:rowOff>
                  </from>
                  <to>
                    <xdr:col>5</xdr:col>
                    <xdr:colOff>762000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133350</xdr:rowOff>
                  </from>
                  <to>
                    <xdr:col>6</xdr:col>
                    <xdr:colOff>762000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123825</xdr:rowOff>
                  </from>
                  <to>
                    <xdr:col>6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171450</xdr:rowOff>
                  </from>
                  <to>
                    <xdr:col>6</xdr:col>
                    <xdr:colOff>1162050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161925</xdr:rowOff>
                  </from>
                  <to>
                    <xdr:col>6</xdr:col>
                    <xdr:colOff>790575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180975</xdr:rowOff>
                  </from>
                  <to>
                    <xdr:col>5</xdr:col>
                    <xdr:colOff>695325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133350</xdr:rowOff>
                  </from>
                  <to>
                    <xdr:col>5</xdr:col>
                    <xdr:colOff>762000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171450</xdr:rowOff>
                  </from>
                  <to>
                    <xdr:col>5</xdr:col>
                    <xdr:colOff>762000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152400</xdr:rowOff>
                  </from>
                  <to>
                    <xdr:col>5</xdr:col>
                    <xdr:colOff>704850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123825</xdr:rowOff>
                  </from>
                  <to>
                    <xdr:col>5</xdr:col>
                    <xdr:colOff>762000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123825</xdr:rowOff>
                  </from>
                  <to>
                    <xdr:col>5</xdr:col>
                    <xdr:colOff>762000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161925</xdr:rowOff>
                  </from>
                  <to>
                    <xdr:col>6</xdr:col>
                    <xdr:colOff>695325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171450</xdr:rowOff>
                  </from>
                  <to>
                    <xdr:col>6</xdr:col>
                    <xdr:colOff>762000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6</xdr:col>
                    <xdr:colOff>762000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161925</xdr:rowOff>
                  </from>
                  <to>
                    <xdr:col>6</xdr:col>
                    <xdr:colOff>704850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123825</xdr:rowOff>
                  </from>
                  <to>
                    <xdr:col>6</xdr:col>
                    <xdr:colOff>762000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152400</xdr:rowOff>
                  </from>
                  <to>
                    <xdr:col>6</xdr:col>
                    <xdr:colOff>762000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1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104775</xdr:rowOff>
                  </from>
                  <to>
                    <xdr:col>5</xdr:col>
                    <xdr:colOff>762000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32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104775</xdr:rowOff>
                  </from>
                  <to>
                    <xdr:col>6</xdr:col>
                    <xdr:colOff>762000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3" name="Check Box 19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123825</xdr:rowOff>
                  </from>
                  <to>
                    <xdr:col>5</xdr:col>
                    <xdr:colOff>866775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4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200025</xdr:rowOff>
                  </from>
                  <to>
                    <xdr:col>6</xdr:col>
                    <xdr:colOff>904875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104775</xdr:rowOff>
                  </from>
                  <to>
                    <xdr:col>5</xdr:col>
                    <xdr:colOff>695325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133350</xdr:rowOff>
                  </from>
                  <to>
                    <xdr:col>5</xdr:col>
                    <xdr:colOff>762000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123825</xdr:rowOff>
                  </from>
                  <to>
                    <xdr:col>5</xdr:col>
                    <xdr:colOff>762000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133350</xdr:rowOff>
                  </from>
                  <to>
                    <xdr:col>5</xdr:col>
                    <xdr:colOff>1257300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133350</xdr:rowOff>
                  </from>
                  <to>
                    <xdr:col>5</xdr:col>
                    <xdr:colOff>1085850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0" name="Check Box 64">
              <controlPr defaultSize="0" autoFill="0" autoLine="0" autoPict="0">
                <anchor moveWithCells="1" sizeWithCells="1">
                  <from>
                    <xdr:col>11</xdr:col>
                    <xdr:colOff>209550</xdr:colOff>
                    <xdr:row>13</xdr:row>
                    <xdr:rowOff>171450</xdr:rowOff>
                  </from>
                  <to>
                    <xdr:col>12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1" name="Check Box 65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13</xdr:row>
                    <xdr:rowOff>152400</xdr:rowOff>
                  </from>
                  <to>
                    <xdr:col>12</xdr:col>
                    <xdr:colOff>723900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 sizeWithCells="1">
                  <from>
                    <xdr:col>11</xdr:col>
                    <xdr:colOff>209550</xdr:colOff>
                    <xdr:row>14</xdr:row>
                    <xdr:rowOff>152400</xdr:rowOff>
                  </from>
                  <to>
                    <xdr:col>12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3" name="Check Box 67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14</xdr:row>
                    <xdr:rowOff>123825</xdr:rowOff>
                  </from>
                  <to>
                    <xdr:col>12</xdr:col>
                    <xdr:colOff>723900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44" name="Check Box 17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123825</xdr:rowOff>
                  </from>
                  <to>
                    <xdr:col>8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171450</xdr:rowOff>
                  </from>
                  <to>
                    <xdr:col>9</xdr:col>
                    <xdr:colOff>781050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47625</xdr:colOff>
                    <xdr:row>11</xdr:row>
                    <xdr:rowOff>161925</xdr:rowOff>
                  </from>
                  <to>
                    <xdr:col>10</xdr:col>
                    <xdr:colOff>800100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171450</xdr:rowOff>
                  </from>
                  <to>
                    <xdr:col>9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10</xdr:col>
                    <xdr:colOff>57150</xdr:colOff>
                    <xdr:row>10</xdr:row>
                    <xdr:rowOff>161925</xdr:rowOff>
                  </from>
                  <to>
                    <xdr:col>10</xdr:col>
                    <xdr:colOff>809625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12</xdr:row>
                    <xdr:rowOff>152400</xdr:rowOff>
                  </from>
                  <to>
                    <xdr:col>9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12</xdr:row>
                    <xdr:rowOff>161925</xdr:rowOff>
                  </from>
                  <to>
                    <xdr:col>10</xdr:col>
                    <xdr:colOff>819150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13</xdr:row>
                    <xdr:rowOff>171450</xdr:rowOff>
                  </from>
                  <to>
                    <xdr:col>9</xdr:col>
                    <xdr:colOff>781050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13</xdr:row>
                    <xdr:rowOff>171450</xdr:rowOff>
                  </from>
                  <to>
                    <xdr:col>10</xdr:col>
                    <xdr:colOff>809625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14</xdr:row>
                    <xdr:rowOff>171450</xdr:rowOff>
                  </from>
                  <to>
                    <xdr:col>9</xdr:col>
                    <xdr:colOff>781050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14</xdr:row>
                    <xdr:rowOff>171450</xdr:rowOff>
                  </from>
                  <to>
                    <xdr:col>10</xdr:col>
                    <xdr:colOff>809625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5" name="Check Box 40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171450</xdr:rowOff>
                  </from>
                  <to>
                    <xdr:col>9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6" name="Check Box 41">
              <controlPr defaultSize="0" autoFill="0" autoLine="0" autoPict="0">
                <anchor moveWithCells="1">
                  <from>
                    <xdr:col>10</xdr:col>
                    <xdr:colOff>57150</xdr:colOff>
                    <xdr:row>9</xdr:row>
                    <xdr:rowOff>171450</xdr:rowOff>
                  </from>
                  <to>
                    <xdr:col>10</xdr:col>
                    <xdr:colOff>809625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200025</xdr:rowOff>
                  </from>
                  <to>
                    <xdr:col>9</xdr:col>
                    <xdr:colOff>781050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8</xdr:row>
                    <xdr:rowOff>190500</xdr:rowOff>
                  </from>
                  <to>
                    <xdr:col>10</xdr:col>
                    <xdr:colOff>809625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BTH1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 pouet</dc:creator>
  <cp:lastModifiedBy>SALAUN Agnès</cp:lastModifiedBy>
  <dcterms:created xsi:type="dcterms:W3CDTF">2013-04-10T12:48:29Z</dcterms:created>
  <dcterms:modified xsi:type="dcterms:W3CDTF">2017-11-28T13:22:40Z</dcterms:modified>
</cp:coreProperties>
</file>